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.14.1" sheetId="1" r:id="rId1"/>
    <sheet name="2.14.2" sheetId="2" r:id="rId2"/>
  </sheets>
  <externalReferences>
    <externalReference r:id="rId3"/>
    <externalReference r:id="rId4"/>
  </externalReferences>
  <definedNames>
    <definedName name="datePr">[1]Титульный!$F$19</definedName>
    <definedName name="datePr_ch">[1]Титульный!$F$24</definedName>
    <definedName name="kind_of_cons">[1]TEHSHEET!$R$2:$R$6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1" i="1"/>
  <c r="F19" i="1" l="1"/>
  <c r="F17" i="1"/>
  <c r="C3" i="1"/>
  <c r="D21" i="2"/>
  <c r="D7" i="2"/>
  <c r="C4" i="1" s="1"/>
  <c r="D6" i="2"/>
  <c r="H21" i="2" l="1"/>
  <c r="C15" i="2"/>
  <c r="D15" i="2" s="1"/>
  <c r="E15" i="2" s="1"/>
  <c r="B7" i="2"/>
  <c r="B6" i="2"/>
  <c r="B4" i="1"/>
  <c r="B3" i="1"/>
  <c r="G20" i="2"/>
</calcChain>
</file>

<file path=xl/sharedStrings.xml><?xml version="1.0" encoding="utf-8"?>
<sst xmlns="http://schemas.openxmlformats.org/spreadsheetml/2006/main" count="98" uniqueCount="53">
  <si>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</si>
  <si>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</si>
  <si>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№ п/п</t>
  </si>
  <si>
    <t>Вид тарифа</t>
  </si>
  <si>
    <t>Наименование тарифа</t>
  </si>
  <si>
    <t>Информация</t>
  </si>
  <si>
    <t>Ссылка на документ</t>
  </si>
  <si>
    <t>по</t>
  </si>
  <si>
    <t>1</t>
  </si>
  <si>
    <t>2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</si>
  <si>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</si>
  <si>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</si>
  <si>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</si>
  <si>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</si>
  <si>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</si>
  <si>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</si>
  <si>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</si>
  <si>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</si>
  <si>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Предлагаемый метод регулирования</t>
  </si>
  <si>
    <t>2.1</t>
  </si>
  <si>
    <t>метод индексации установленных тарифов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</si>
  <si>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</si>
  <si>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</si>
  <si>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https://portal.eias.ru/Portal/DownloadPage.aspx?type=12&amp;guid=458ce374-86c8-43cc-9dc3-e239f72e9d52</t>
  </si>
  <si>
    <t>Необходимая валовая выручка на соответствующий период, в том числе с разбивкой по годам</t>
  </si>
  <si>
    <t>4.1</t>
  </si>
  <si>
    <t>Годовой объем отпущенной в сеть воды</t>
  </si>
  <si>
    <t>5.1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</si>
  <si>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</si>
  <si>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6.1</t>
  </si>
  <si>
    <t>c 01:03 до 18:55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</si>
  <si>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</si>
  <si>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</si>
  <si>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Тариф на техническую воду</t>
  </si>
  <si>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</si>
  <si>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Параметры дифференциации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</si>
  <si>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</si>
  <si>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</si>
  <si>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</si>
  <si>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</si>
  <si>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</si>
  <si>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</si>
  <si>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признака дифференциации</t>
  </si>
  <si>
    <t>Группа потребителей</t>
  </si>
  <si>
    <t>прочие</t>
  </si>
  <si>
    <t>1.1.1.1</t>
  </si>
  <si>
    <t>1.1.1.1.1</t>
  </si>
  <si>
    <t>1.1.1.1.1.1</t>
  </si>
  <si>
    <t xml:space="preserve">тариф на техническую воду </t>
  </si>
  <si>
    <t>01.01.2023</t>
  </si>
  <si>
    <t>31.12.2023</t>
  </si>
  <si>
    <t>ИП-ЭнТр-тех.вода 2022-2024</t>
  </si>
  <si>
    <t>https://portal.eias.ru/Portal/DownloadPage.aspx?type=12&amp;guid=d2b5b652-dc00-4473-9760-2fbb2b33d17f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</si>
</sst>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sz val="1"/>
      <color theme="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indexed="55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3" fillId="0" borderId="0">
      <alignment horizontal="left" vertical="center"/>
    </xf>
    <xf numFmtId="0" fontId="2" fillId="0" borderId="0"/>
    <xf numFmtId="0" fontId="8" fillId="0" borderId="5" applyBorder="0">
      <alignment horizontal="center" vertical="center" wrapText="1"/>
    </xf>
    <xf numFmtId="49" fontId="3" fillId="0" borderId="0" applyBorder="0">
      <alignment vertical="top"/>
    </xf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/>
    </xf>
    <xf numFmtId="0" fontId="3" fillId="0" borderId="0" xfId="4" applyNumberFormat="1" applyFont="1" applyFill="1" applyBorder="1" applyAlignment="1" applyProtection="1">
      <alignment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9" fillId="0" borderId="0" xfId="1" applyFont="1" applyFill="1" applyAlignment="1" applyProtection="1">
      <alignment vertical="center" wrapText="1"/>
    </xf>
    <xf numFmtId="0" fontId="0" fillId="0" borderId="3" xfId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vertical="center" wrapText="1"/>
    </xf>
    <xf numFmtId="0" fontId="0" fillId="0" borderId="6" xfId="5" applyFont="1" applyFill="1" applyBorder="1" applyAlignment="1" applyProtection="1">
      <alignment horizontal="center" vertical="center" wrapText="1"/>
    </xf>
    <xf numFmtId="0" fontId="0" fillId="0" borderId="6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49" fontId="10" fillId="0" borderId="0" xfId="5" applyNumberFormat="1" applyFont="1" applyFill="1" applyBorder="1" applyAlignment="1" applyProtection="1">
      <alignment horizontal="center" vertical="center" wrapText="1"/>
    </xf>
    <xf numFmtId="49" fontId="10" fillId="0" borderId="1" xfId="5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left" vertical="center" wrapText="1"/>
      <protection locked="0"/>
    </xf>
    <xf numFmtId="0" fontId="0" fillId="0" borderId="3" xfId="7" applyNumberFormat="1" applyFont="1" applyFill="1" applyBorder="1" applyAlignment="1" applyProtection="1">
      <alignment horizontal="left" vertical="center" wrapText="1" indent="1"/>
    </xf>
    <xf numFmtId="0" fontId="0" fillId="0" borderId="3" xfId="1" applyFont="1" applyFill="1" applyBorder="1" applyAlignment="1" applyProtection="1">
      <alignment horizontal="left" vertical="center" wrapText="1" indent="1"/>
    </xf>
    <xf numFmtId="49" fontId="0" fillId="0" borderId="6" xfId="4" applyNumberFormat="1" applyFont="1" applyFill="1" applyBorder="1" applyAlignment="1" applyProtection="1">
      <alignment horizontal="left" vertical="center" wrapText="1"/>
      <protection locked="0"/>
    </xf>
    <xf numFmtId="49" fontId="0" fillId="0" borderId="3" xfId="4" applyNumberFormat="1" applyFont="1" applyFill="1" applyBorder="1" applyAlignment="1" applyProtection="1">
      <alignment horizontal="left" vertical="center" wrapText="1"/>
      <protection locked="0"/>
    </xf>
    <xf numFmtId="4" fontId="0" fillId="0" borderId="3" xfId="7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/>
    <xf numFmtId="49" fontId="10" fillId="0" borderId="16" xfId="5" applyNumberFormat="1" applyFont="1" applyFill="1" applyBorder="1" applyAlignment="1" applyProtection="1">
      <alignment horizontal="center" vertical="center" wrapText="1"/>
    </xf>
    <xf numFmtId="49" fontId="10" fillId="0" borderId="17" xfId="5" applyNumberFormat="1" applyFont="1" applyFill="1" applyBorder="1" applyAlignment="1" applyProtection="1">
      <alignment horizontal="center" vertical="center" wrapText="1"/>
    </xf>
    <xf numFmtId="49" fontId="0" fillId="0" borderId="18" xfId="1" applyNumberFormat="1" applyFont="1" applyFill="1" applyBorder="1" applyAlignment="1" applyProtection="1">
      <alignment horizontal="center" vertical="center" wrapText="1"/>
    </xf>
    <xf numFmtId="49" fontId="12" fillId="0" borderId="19" xfId="7" applyNumberFormat="1" applyFont="1" applyFill="1" applyBorder="1" applyAlignment="1" applyProtection="1">
      <alignment horizontal="left" vertical="center" wrapText="1"/>
      <protection locked="0"/>
    </xf>
    <xf numFmtId="49" fontId="0" fillId="0" borderId="12" xfId="1" applyNumberFormat="1" applyFont="1" applyFill="1" applyBorder="1" applyAlignment="1" applyProtection="1">
      <alignment horizontal="center" vertical="center" wrapText="1"/>
    </xf>
    <xf numFmtId="49" fontId="0" fillId="0" borderId="20" xfId="1" applyNumberFormat="1" applyFont="1" applyFill="1" applyBorder="1" applyAlignment="1" applyProtection="1">
      <alignment horizontal="center" vertical="center" wrapText="1"/>
    </xf>
    <xf numFmtId="0" fontId="0" fillId="0" borderId="19" xfId="1" applyFont="1" applyFill="1" applyBorder="1" applyAlignment="1" applyProtection="1">
      <alignment horizontal="center" vertical="center" wrapText="1"/>
    </xf>
    <xf numFmtId="49" fontId="0" fillId="0" borderId="21" xfId="1" applyNumberFormat="1" applyFont="1" applyFill="1" applyBorder="1" applyAlignment="1" applyProtection="1">
      <alignment horizontal="center" vertical="center" wrapText="1"/>
    </xf>
    <xf numFmtId="0" fontId="0" fillId="0" borderId="22" xfId="7" applyNumberFormat="1" applyFont="1" applyFill="1" applyBorder="1" applyAlignment="1" applyProtection="1">
      <alignment horizontal="left" vertical="center" wrapText="1" indent="1"/>
    </xf>
    <xf numFmtId="0" fontId="0" fillId="0" borderId="22" xfId="1" applyFont="1" applyFill="1" applyBorder="1" applyAlignment="1" applyProtection="1">
      <alignment horizontal="left" vertical="center" wrapText="1" indent="1"/>
    </xf>
    <xf numFmtId="49" fontId="0" fillId="0" borderId="23" xfId="4" applyNumberFormat="1" applyFont="1" applyFill="1" applyBorder="1" applyAlignment="1" applyProtection="1">
      <alignment horizontal="left" vertical="center" wrapText="1"/>
      <protection locked="0"/>
    </xf>
    <xf numFmtId="49" fontId="0" fillId="0" borderId="22" xfId="4" applyNumberFormat="1" applyFont="1" applyFill="1" applyBorder="1" applyAlignment="1" applyProtection="1">
      <alignment horizontal="left" vertical="center" wrapText="1"/>
      <protection locked="0"/>
    </xf>
    <xf numFmtId="4" fontId="0" fillId="0" borderId="22" xfId="7" applyNumberFormat="1" applyFont="1" applyFill="1" applyBorder="1" applyAlignment="1" applyProtection="1">
      <alignment horizontal="right" vertical="center" wrapText="1"/>
      <protection locked="0"/>
    </xf>
    <xf numFmtId="0" fontId="0" fillId="0" borderId="24" xfId="1" applyFont="1" applyFill="1" applyBorder="1" applyAlignment="1" applyProtection="1">
      <alignment horizontal="center" vertical="center" wrapText="1"/>
    </xf>
    <xf numFmtId="0" fontId="7" fillId="0" borderId="0" xfId="1" applyFont="1" applyFill="1" applyAlignment="1" applyProtection="1">
      <alignment vertical="center" wrapText="1"/>
    </xf>
    <xf numFmtId="0" fontId="0" fillId="0" borderId="0" xfId="0" applyNumberForma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vertical="center"/>
    </xf>
    <xf numFmtId="49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horizontal="right" vertical="center" wrapText="1" indent="1"/>
    </xf>
    <xf numFmtId="0" fontId="0" fillId="0" borderId="3" xfId="0" applyNumberFormat="1" applyFill="1" applyBorder="1" applyAlignment="1" applyProtection="1">
      <alignment vertical="center"/>
    </xf>
    <xf numFmtId="0" fontId="0" fillId="0" borderId="0" xfId="0" applyNumberFormat="1" applyFill="1" applyBorder="1" applyAlignment="1">
      <alignment vertical="center"/>
    </xf>
    <xf numFmtId="0" fontId="3" fillId="0" borderId="0" xfId="8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>
      <alignment vertical="center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3" xfId="10" applyFont="1" applyFill="1" applyBorder="1" applyAlignment="1" applyProtection="1">
      <alignment horizontal="center" vertical="center" wrapText="1"/>
    </xf>
    <xf numFmtId="0" fontId="0" fillId="0" borderId="3" xfId="8" applyFont="1" applyFill="1" applyBorder="1" applyAlignment="1" applyProtection="1">
      <alignment horizontal="center" vertical="center" wrapText="1"/>
    </xf>
    <xf numFmtId="0" fontId="3" fillId="0" borderId="25" xfId="8" applyFont="1" applyFill="1" applyBorder="1" applyAlignment="1" applyProtection="1">
      <alignment vertical="center" wrapText="1"/>
    </xf>
    <xf numFmtId="0" fontId="3" fillId="0" borderId="7" xfId="4" applyNumberFormat="1" applyFont="1" applyFill="1" applyBorder="1" applyAlignment="1" applyProtection="1">
      <alignment vertical="center" wrapText="1"/>
    </xf>
    <xf numFmtId="0" fontId="3" fillId="0" borderId="3" xfId="4" applyNumberFormat="1" applyFont="1" applyFill="1" applyBorder="1" applyAlignment="1" applyProtection="1">
      <alignment vertical="center" wrapText="1"/>
    </xf>
    <xf numFmtId="0" fontId="7" fillId="0" borderId="0" xfId="1" applyFont="1" applyFill="1" applyAlignment="1" applyProtection="1">
      <alignment horizontal="center" vertical="center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0" fontId="10" fillId="0" borderId="1" xfId="5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left" vertical="center" wrapText="1" indent="1"/>
    </xf>
    <xf numFmtId="0" fontId="3" fillId="0" borderId="3" xfId="1" applyNumberFormat="1" applyFont="1" applyFill="1" applyBorder="1" applyAlignment="1" applyProtection="1">
      <alignment horizontal="left" vertical="center" wrapText="1" indent="2"/>
    </xf>
    <xf numFmtId="0" fontId="3" fillId="0" borderId="3" xfId="1" applyNumberFormat="1" applyFont="1" applyFill="1" applyBorder="1" applyAlignment="1" applyProtection="1">
      <alignment horizontal="left" vertical="center" wrapText="1" indent="3"/>
    </xf>
    <xf numFmtId="0" fontId="3" fillId="0" borderId="3" xfId="1" applyNumberFormat="1" applyFont="1" applyFill="1" applyBorder="1" applyAlignment="1" applyProtection="1">
      <alignment horizontal="left" vertical="center" wrapText="1" indent="4"/>
    </xf>
    <xf numFmtId="49" fontId="3" fillId="0" borderId="26" xfId="1" applyNumberFormat="1" applyFont="1" applyFill="1" applyBorder="1" applyAlignment="1" applyProtection="1">
      <alignment horizontal="center" vertical="center" wrapText="1"/>
    </xf>
    <xf numFmtId="0" fontId="0" fillId="0" borderId="27" xfId="3" applyFont="1" applyFill="1" applyBorder="1" applyAlignment="1" applyProtection="1">
      <alignment horizontal="right" vertical="center" wrapText="1" indent="1"/>
    </xf>
    <xf numFmtId="0" fontId="0" fillId="0" borderId="10" xfId="0" applyNumberFormat="1" applyFill="1" applyBorder="1" applyAlignment="1" applyProtection="1">
      <alignment vertical="center"/>
    </xf>
    <xf numFmtId="49" fontId="3" fillId="0" borderId="16" xfId="1" applyNumberFormat="1" applyFont="1" applyFill="1" applyBorder="1" applyAlignment="1" applyProtection="1">
      <alignment horizontal="center" vertical="center" wrapText="1"/>
    </xf>
    <xf numFmtId="49" fontId="7" fillId="0" borderId="16" xfId="1" applyNumberFormat="1" applyFont="1" applyFill="1" applyBorder="1" applyAlignment="1" applyProtection="1">
      <alignment horizontal="center" vertical="center" wrapText="1"/>
    </xf>
    <xf numFmtId="0" fontId="3" fillId="0" borderId="17" xfId="4" applyNumberFormat="1" applyFont="1" applyFill="1" applyBorder="1" applyAlignment="1" applyProtection="1">
      <alignment vertical="center" wrapText="1"/>
    </xf>
    <xf numFmtId="0" fontId="3" fillId="0" borderId="16" xfId="8" applyFont="1" applyFill="1" applyBorder="1" applyAlignment="1" applyProtection="1">
      <alignment horizontal="right" vertical="center" wrapText="1"/>
    </xf>
    <xf numFmtId="0" fontId="0" fillId="0" borderId="28" xfId="8" applyFont="1" applyFill="1" applyBorder="1" applyAlignment="1" applyProtection="1">
      <alignment horizontal="center" vertical="center" wrapText="1"/>
    </xf>
    <xf numFmtId="49" fontId="10" fillId="0" borderId="18" xfId="5" applyNumberFormat="1" applyFont="1" applyFill="1" applyBorder="1" applyAlignment="1" applyProtection="1">
      <alignment horizontal="center" vertical="center" wrapText="1"/>
    </xf>
    <xf numFmtId="0" fontId="10" fillId="0" borderId="28" xfId="5" applyNumberFormat="1" applyFont="1" applyFill="1" applyBorder="1" applyAlignment="1" applyProtection="1">
      <alignment horizontal="center" vertical="center" wrapText="1"/>
    </xf>
    <xf numFmtId="0" fontId="3" fillId="0" borderId="14" xfId="1" applyNumberFormat="1" applyFont="1" applyFill="1" applyBorder="1" applyAlignment="1" applyProtection="1">
      <alignment horizontal="left" vertical="center" wrapText="1"/>
    </xf>
    <xf numFmtId="0" fontId="3" fillId="0" borderId="20" xfId="1" applyNumberFormat="1" applyFont="1" applyFill="1" applyBorder="1" applyAlignment="1" applyProtection="1">
      <alignment horizontal="left" vertical="center" wrapText="1"/>
    </xf>
    <xf numFmtId="16" fontId="3" fillId="0" borderId="20" xfId="1" applyNumberFormat="1" applyFont="1" applyFill="1" applyBorder="1" applyAlignment="1" applyProtection="1">
      <alignment horizontal="left" vertical="center" wrapText="1"/>
    </xf>
    <xf numFmtId="49" fontId="3" fillId="0" borderId="22" xfId="4" applyNumberFormat="1" applyFont="1" applyFill="1" applyBorder="1" applyAlignment="1" applyProtection="1">
      <alignment horizontal="center" vertical="center" wrapText="1"/>
    </xf>
    <xf numFmtId="49" fontId="0" fillId="0" borderId="22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1" applyNumberFormat="1" applyFont="1" applyFill="1" applyBorder="1" applyAlignment="1" applyProtection="1">
      <alignment horizontal="left" vertical="center" wrapText="1"/>
    </xf>
    <xf numFmtId="49" fontId="3" fillId="0" borderId="22" xfId="1" applyNumberFormat="1" applyFont="1" applyFill="1" applyBorder="1" applyAlignment="1" applyProtection="1">
      <alignment horizontal="left" vertical="center" wrapText="1" indent="6"/>
      <protection locked="0"/>
    </xf>
    <xf numFmtId="4" fontId="3" fillId="0" borderId="22" xfId="7" applyNumberFormat="1" applyFont="1" applyFill="1" applyBorder="1" applyAlignment="1" applyProtection="1">
      <alignment horizontal="right" vertical="center" wrapText="1"/>
      <protection locked="0"/>
    </xf>
    <xf numFmtId="49" fontId="0" fillId="0" borderId="24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1" applyFont="1" applyFill="1" applyBorder="1" applyAlignment="1" applyProtection="1">
      <alignment horizontal="left" vertical="center" wrapText="1"/>
    </xf>
    <xf numFmtId="0" fontId="0" fillId="0" borderId="19" xfId="1" applyFont="1" applyFill="1" applyBorder="1" applyAlignment="1" applyProtection="1">
      <alignment horizontal="left" vertical="center" wrapText="1"/>
    </xf>
    <xf numFmtId="0" fontId="0" fillId="0" borderId="13" xfId="5" applyFont="1" applyFill="1" applyBorder="1" applyAlignment="1" applyProtection="1">
      <alignment horizontal="center" vertical="center" wrapText="1"/>
    </xf>
    <xf numFmtId="0" fontId="0" fillId="0" borderId="15" xfId="5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left" vertical="center" wrapText="1"/>
    </xf>
    <xf numFmtId="0" fontId="11" fillId="0" borderId="19" xfId="1" applyFont="1" applyFill="1" applyBorder="1" applyAlignment="1" applyProtection="1">
      <alignment horizontal="left" vertical="center" wrapText="1"/>
    </xf>
    <xf numFmtId="0" fontId="0" fillId="0" borderId="8" xfId="1" applyFont="1" applyFill="1" applyBorder="1" applyAlignment="1" applyProtection="1">
      <alignment horizontal="left" vertical="center" wrapText="1"/>
    </xf>
    <xf numFmtId="0" fontId="11" fillId="0" borderId="8" xfId="1" applyFont="1" applyFill="1" applyBorder="1" applyAlignment="1" applyProtection="1">
      <alignment horizontal="left" vertical="center" wrapText="1"/>
    </xf>
    <xf numFmtId="0" fontId="11" fillId="0" borderId="7" xfId="1" applyFont="1" applyFill="1" applyBorder="1" applyAlignment="1" applyProtection="1">
      <alignment horizontal="left" vertical="center" wrapText="1"/>
    </xf>
    <xf numFmtId="0" fontId="11" fillId="0" borderId="15" xfId="1" applyFont="1" applyFill="1" applyBorder="1" applyAlignment="1" applyProtection="1">
      <alignment horizontal="left" vertical="center" wrapText="1"/>
    </xf>
    <xf numFmtId="0" fontId="5" fillId="0" borderId="1" xfId="2" applyFont="1" applyFill="1" applyBorder="1" applyAlignment="1">
      <alignment horizontal="left" vertical="center" wrapText="1" indent="1"/>
    </xf>
    <xf numFmtId="0" fontId="3" fillId="0" borderId="3" xfId="4" applyNumberFormat="1" applyFont="1" applyFill="1" applyBorder="1" applyAlignment="1" applyProtection="1">
      <alignment horizontal="left" vertical="center" wrapText="1" inden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4" xfId="1" applyFont="1" applyFill="1" applyBorder="1" applyAlignment="1" applyProtection="1">
      <alignment horizontal="center" vertical="center" wrapText="1"/>
    </xf>
    <xf numFmtId="0" fontId="0" fillId="0" borderId="4" xfId="5" applyFont="1" applyFill="1" applyBorder="1" applyAlignment="1" applyProtection="1">
      <alignment horizontal="center" vertical="center" wrapText="1"/>
    </xf>
    <xf numFmtId="0" fontId="0" fillId="0" borderId="7" xfId="5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49" fontId="3" fillId="0" borderId="3" xfId="4" applyNumberFormat="1" applyFont="1" applyFill="1" applyBorder="1" applyAlignment="1" applyProtection="1">
      <alignment horizontal="left" vertical="center" wrapText="1"/>
      <protection locked="0"/>
    </xf>
    <xf numFmtId="49" fontId="3" fillId="0" borderId="19" xfId="4" applyNumberFormat="1" applyFont="1" applyFill="1" applyBorder="1" applyAlignment="1" applyProtection="1">
      <alignment horizontal="left" vertical="center" wrapText="1"/>
      <protection locked="0"/>
    </xf>
    <xf numFmtId="0" fontId="3" fillId="0" borderId="3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9" xfId="1" applyNumberFormat="1" applyFont="1" applyFill="1" applyBorder="1" applyAlignment="1" applyProtection="1">
      <alignment horizontal="left" vertical="center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</xf>
    <xf numFmtId="0" fontId="3" fillId="0" borderId="19" xfId="8" applyFont="1" applyFill="1" applyBorder="1" applyAlignment="1" applyProtection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left" vertical="center" wrapText="1"/>
    </xf>
    <xf numFmtId="0" fontId="3" fillId="0" borderId="15" xfId="4" applyNumberFormat="1" applyFont="1" applyFill="1" applyBorder="1" applyAlignment="1" applyProtection="1">
      <alignment horizontal="left" vertical="center" wrapText="1"/>
    </xf>
    <xf numFmtId="0" fontId="3" fillId="0" borderId="3" xfId="4" applyNumberFormat="1" applyFont="1" applyFill="1" applyBorder="1" applyAlignment="1" applyProtection="1">
      <alignment horizontal="left" vertical="center" wrapText="1"/>
    </xf>
    <xf numFmtId="0" fontId="3" fillId="0" borderId="19" xfId="4" applyNumberFormat="1" applyFont="1" applyFill="1" applyBorder="1" applyAlignment="1" applyProtection="1">
      <alignment horizontal="left"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Alignment="1" applyProtection="1">
      <alignment horizontal="center" vertical="center" wrapText="1"/>
    </xf>
    <xf numFmtId="0" fontId="3" fillId="0" borderId="20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19" xfId="1" applyFont="1" applyFill="1" applyBorder="1" applyAlignment="1" applyProtection="1">
      <alignment horizontal="center" vertical="center" wrapText="1"/>
    </xf>
    <xf numFmtId="0" fontId="0" fillId="0" borderId="3" xfId="9" applyNumberFormat="1" applyFont="1" applyFill="1" applyBorder="1" applyAlignment="1" applyProtection="1">
      <alignment horizontal="center" vertical="center" wrapText="1"/>
    </xf>
    <xf numFmtId="0" fontId="0" fillId="0" borderId="19" xfId="9" applyNumberFormat="1" applyFont="1" applyFill="1" applyBorder="1" applyAlignment="1" applyProtection="1">
      <alignment horizontal="center" vertical="center" wrapText="1"/>
    </xf>
    <xf numFmtId="0" fontId="5" fillId="0" borderId="6" xfId="2" applyFont="1" applyFill="1" applyBorder="1" applyAlignment="1">
      <alignment horizontal="left" vertical="center" wrapText="1" indent="1"/>
    </xf>
    <xf numFmtId="0" fontId="5" fillId="0" borderId="3" xfId="2" applyFont="1" applyFill="1" applyBorder="1" applyAlignment="1">
      <alignment horizontal="left" vertical="center" wrapText="1" indent="1"/>
    </xf>
    <xf numFmtId="0" fontId="7" fillId="0" borderId="0" xfId="4" applyNumberFormat="1" applyFont="1" applyFill="1" applyBorder="1" applyAlignment="1" applyProtection="1">
      <alignment horizontal="left" vertical="center" wrapText="1" indent="1"/>
    </xf>
    <xf numFmtId="0" fontId="3" fillId="0" borderId="10" xfId="4" applyNumberFormat="1" applyFont="1" applyFill="1" applyBorder="1" applyAlignment="1" applyProtection="1">
      <alignment horizontal="left" vertical="center" wrapText="1" indent="1"/>
    </xf>
    <xf numFmtId="0" fontId="3" fillId="0" borderId="11" xfId="4" applyNumberFormat="1" applyFont="1" applyFill="1" applyBorder="1" applyAlignment="1" applyProtection="1">
      <alignment horizontal="left" vertical="center" wrapText="1" indent="1"/>
    </xf>
    <xf numFmtId="0" fontId="3" fillId="0" borderId="19" xfId="4" applyNumberFormat="1" applyFont="1" applyFill="1" applyBorder="1" applyAlignment="1" applyProtection="1">
      <alignment horizontal="left" vertical="center" wrapText="1" indent="1"/>
    </xf>
    <xf numFmtId="0" fontId="7" fillId="0" borderId="17" xfId="4" applyNumberFormat="1" applyFont="1" applyFill="1" applyBorder="1" applyAlignment="1" applyProtection="1">
      <alignment horizontal="left" vertical="center" wrapText="1" indent="1"/>
    </xf>
    <xf numFmtId="0" fontId="3" fillId="0" borderId="16" xfId="8" applyFont="1" applyFill="1" applyBorder="1" applyAlignment="1" applyProtection="1">
      <alignment horizontal="right" vertical="center" wrapText="1"/>
    </xf>
    <xf numFmtId="0" fontId="3" fillId="0" borderId="0" xfId="8" applyFont="1" applyFill="1" applyBorder="1" applyAlignment="1" applyProtection="1">
      <alignment horizontal="right" vertical="center" wrapText="1"/>
    </xf>
  </cellXfs>
  <cellStyles count="11">
    <cellStyle name="Гиперссылка" xfId="7" builtinId="8"/>
    <cellStyle name="ЗаголовокСтолбца" xfId="5"/>
    <cellStyle name="Обычный" xfId="0" builtinId="0"/>
    <cellStyle name="Обычный 10" xfId="6"/>
    <cellStyle name="Обычный 14" xfId="9"/>
    <cellStyle name="Обычный_BALANCE.WARM.2007YEAR(FACT)" xfId="10"/>
    <cellStyle name="Обычный_JKH.OPEN.INFO.HVS(v3.5)_цены161210" xfId="8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22</xdr:row>
      <xdr:rowOff>0</xdr:rowOff>
    </xdr:from>
    <xdr:to>
      <xdr:col>5</xdr:col>
      <xdr:colOff>228600</xdr:colOff>
      <xdr:row>28</xdr:row>
      <xdr:rowOff>47625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6181725" y="7877175"/>
          <a:ext cx="190500" cy="142875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20</xdr:row>
      <xdr:rowOff>0</xdr:rowOff>
    </xdr:from>
    <xdr:to>
      <xdr:col>6</xdr:col>
      <xdr:colOff>190500</xdr:colOff>
      <xdr:row>23</xdr:row>
      <xdr:rowOff>161925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6619875" y="3848100"/>
          <a:ext cx="190500" cy="8382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3;&#1086;&#1083;&#1086;&#1074;&#1072;&#1085;&#1086;&#1074;&#1072;%20&#1051;.&#1042;\&#1069;&#1085;&#1077;&#1088;&#1075;&#1086;&#1058;&#1088;&#1072;&#1085;&#1079;&#1080;&#1090;\2021\&#1064;&#1072;&#1073;&#1083;&#1086;&#1085;&#1099;%20&#1045;&#1048;&#1040;&#1057;\FAS.JKH.OPEN.INFO.REQUEST.HVS(v1.0.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3;&#1086;&#1083;&#1086;&#1074;&#1072;&#1085;&#1086;&#1074;&#1072;%20&#1051;.&#1042;\&#1069;&#1085;&#1077;&#1088;&#1075;&#1086;&#1058;&#1088;&#1072;&#1085;&#1079;&#1080;&#1090;\2022\&#1064;&#1072;&#1073;&#1083;&#1086;&#1085;&#1099;%20&#1045;&#1048;&#1040;&#1057;\FAS.JKH.OPEN.INFO.REQUEST.HVS%20-&#1090;&#1077;&#1093;&#1074;&#1086;&#1076;&#1072;%20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  <sheetName val="FAS.JKH.OPEN.INFO.REQUEST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>
        <row r="19">
          <cell r="F19" t="str">
            <v>30.04.2021</v>
          </cell>
        </row>
        <row r="20">
          <cell r="F20" t="str">
            <v>3/1-3661-12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K2" t="str">
            <v>метод экономически обоснованных расходов (затрат)</v>
          </cell>
          <cell r="R2" t="str">
            <v>организации-перепродавцы</v>
          </cell>
        </row>
        <row r="3">
          <cell r="K3" t="str">
            <v>метод индексации установленных тарифов</v>
          </cell>
          <cell r="R3" t="str">
            <v>бюджетные организации</v>
          </cell>
        </row>
        <row r="4">
          <cell r="K4" t="str">
            <v>метод обеспечения доходности инвестированного капитала</v>
          </cell>
          <cell r="R4" t="str">
            <v>население и приравненные категории</v>
          </cell>
        </row>
        <row r="5">
          <cell r="K5" t="str">
            <v>метод сравнения аналогов</v>
          </cell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definedNames>
      <definedName name="OneRates_1" refersTo="='Форма 2.14.2 | Т-тех'!$O$2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F7" t="str">
            <v>29.04.2022</v>
          </cell>
        </row>
        <row r="8">
          <cell r="F8" t="str">
            <v>3/1-3825-12</v>
          </cell>
        </row>
        <row r="22">
          <cell r="J22">
            <v>117321.78769156021</v>
          </cell>
        </row>
        <row r="25">
          <cell r="J25">
            <v>29075.128000000001</v>
          </cell>
        </row>
        <row r="28">
          <cell r="J28">
            <v>3939.2149799999934</v>
          </cell>
        </row>
        <row r="31">
          <cell r="J31">
            <v>1359.0588299999999</v>
          </cell>
        </row>
      </sheetData>
      <sheetData sheetId="11"/>
      <sheetData sheetId="12">
        <row r="23">
          <cell r="O23">
            <v>4.1900000000000004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4" sqref="F24"/>
    </sheetView>
  </sheetViews>
  <sheetFormatPr defaultRowHeight="15" x14ac:dyDescent="0.25"/>
  <cols>
    <col min="1" max="1" width="9" style="22" customWidth="1"/>
    <col min="2" max="2" width="26" style="22" customWidth="1"/>
    <col min="3" max="3" width="26.5703125" style="22" customWidth="1"/>
    <col min="4" max="4" width="14.42578125" style="22" customWidth="1"/>
    <col min="5" max="5" width="16.140625" style="22" customWidth="1"/>
    <col min="6" max="6" width="24" style="22" customWidth="1"/>
    <col min="7" max="7" width="22.42578125" style="22" customWidth="1"/>
  </cols>
  <sheetData>
    <row r="1" spans="1:10" s="1" customFormat="1" ht="26.1" customHeight="1" x14ac:dyDescent="0.25">
      <c r="A1" s="90" t="s">
        <v>0</v>
      </c>
      <c r="B1" s="90"/>
      <c r="C1" s="90"/>
      <c r="D1" s="90"/>
      <c r="E1" s="90"/>
      <c r="F1" s="90"/>
      <c r="G1" s="90"/>
      <c r="I1" s="2"/>
      <c r="J1" s="2"/>
    </row>
    <row r="2" spans="1:10" s="1" customFormat="1" ht="3" customHeight="1" x14ac:dyDescent="0.25">
      <c r="A2" s="10"/>
      <c r="B2" s="11"/>
      <c r="C2" s="11"/>
      <c r="D2" s="11"/>
      <c r="E2" s="11"/>
      <c r="F2" s="11"/>
      <c r="G2" s="12"/>
      <c r="I2" s="2"/>
      <c r="J2" s="2"/>
    </row>
    <row r="3" spans="1:10" s="1" customFormat="1" ht="29.25" customHeight="1" x14ac:dyDescent="0.25">
      <c r="A3" s="10"/>
      <c r="B3" s="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C3" s="91" t="str">
        <f>'2.14.2'!D6</f>
        <v>29.04.2022</v>
      </c>
      <c r="D3" s="91"/>
      <c r="E3" s="91"/>
      <c r="F3" s="91"/>
      <c r="G3" s="91"/>
      <c r="H3" s="3"/>
      <c r="I3" s="2"/>
      <c r="J3" s="2"/>
    </row>
    <row r="4" spans="1:10" s="1" customFormat="1" ht="30.75" customHeight="1" x14ac:dyDescent="0.25">
      <c r="A4" s="10"/>
      <c r="B4" s="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C4" s="91" t="str">
        <f>'2.14.2'!D7</f>
        <v>3/1-3825-12</v>
      </c>
      <c r="D4" s="91"/>
      <c r="E4" s="91"/>
      <c r="F4" s="91"/>
      <c r="G4" s="91"/>
      <c r="H4" s="3"/>
      <c r="I4" s="2"/>
      <c r="J4" s="2"/>
    </row>
    <row r="5" spans="1:10" s="1" customFormat="1" ht="11.25" x14ac:dyDescent="0.25">
      <c r="A5" s="10"/>
      <c r="B5" s="11"/>
      <c r="C5" s="11"/>
      <c r="D5" s="11"/>
      <c r="E5" s="11"/>
      <c r="F5" s="11"/>
      <c r="G5" s="12"/>
      <c r="I5" s="2"/>
      <c r="J5" s="2"/>
    </row>
    <row r="6" spans="1:10" s="1" customFormat="1" ht="21" customHeight="1" x14ac:dyDescent="0.25">
      <c r="A6" s="92" t="s">
        <v>1</v>
      </c>
      <c r="B6" s="93"/>
      <c r="C6" s="93"/>
      <c r="D6" s="93"/>
      <c r="E6" s="93"/>
      <c r="F6" s="93"/>
      <c r="G6" s="94"/>
      <c r="I6" s="2"/>
      <c r="J6" s="2"/>
    </row>
    <row r="7" spans="1:10" s="1" customFormat="1" ht="21" customHeight="1" x14ac:dyDescent="0.25">
      <c r="A7" s="95" t="s">
        <v>2</v>
      </c>
      <c r="B7" s="97" t="s">
        <v>3</v>
      </c>
      <c r="C7" s="97" t="s">
        <v>4</v>
      </c>
      <c r="D7" s="99"/>
      <c r="E7" s="100"/>
      <c r="F7" s="97" t="s">
        <v>5</v>
      </c>
      <c r="G7" s="82" t="s">
        <v>6</v>
      </c>
      <c r="I7" s="2"/>
      <c r="J7" s="2"/>
    </row>
    <row r="8" spans="1:10" s="1" customFormat="1" ht="21" customHeight="1" x14ac:dyDescent="0.25">
      <c r="A8" s="96"/>
      <c r="B8" s="98"/>
      <c r="C8" s="98"/>
      <c r="D8" s="8"/>
      <c r="E8" s="4" t="s">
        <v>7</v>
      </c>
      <c r="F8" s="98"/>
      <c r="G8" s="83"/>
      <c r="I8" s="2"/>
      <c r="J8" s="2"/>
    </row>
    <row r="9" spans="1:10" s="1" customFormat="1" ht="12" customHeight="1" x14ac:dyDescent="0.25">
      <c r="A9" s="23" t="s">
        <v>8</v>
      </c>
      <c r="B9" s="14" t="s">
        <v>9</v>
      </c>
      <c r="C9" s="14" t="s">
        <v>10</v>
      </c>
      <c r="D9" s="15"/>
      <c r="E9" s="14" t="s">
        <v>12</v>
      </c>
      <c r="F9" s="14" t="s">
        <v>13</v>
      </c>
      <c r="G9" s="24" t="s">
        <v>14</v>
      </c>
      <c r="I9" s="2"/>
      <c r="J9" s="2"/>
    </row>
    <row r="10" spans="1:10" s="1" customFormat="1" ht="33" customHeight="1" x14ac:dyDescent="0.25">
      <c r="A10" s="25">
        <v>1</v>
      </c>
      <c r="B10" s="80" t="s">
        <v>15</v>
      </c>
      <c r="C10" s="84"/>
      <c r="D10" s="84"/>
      <c r="E10" s="84"/>
      <c r="F10" s="84"/>
      <c r="G10" s="85"/>
      <c r="H10" s="5"/>
      <c r="I10" s="2"/>
      <c r="J10" s="2"/>
    </row>
    <row r="11" spans="1:10" s="1" customFormat="1" ht="56.25" x14ac:dyDescent="0.25">
      <c r="A11" s="25" t="s">
        <v>16</v>
      </c>
      <c r="B11" s="6" t="s">
        <v>17</v>
      </c>
      <c r="C11" s="6" t="s">
        <v>17</v>
      </c>
      <c r="D11" s="9"/>
      <c r="E11" s="6" t="s">
        <v>17</v>
      </c>
      <c r="F11" s="16" t="s">
        <v>51</v>
      </c>
      <c r="G11" s="26" t="s">
        <v>52</v>
      </c>
      <c r="H11" s="5"/>
      <c r="I11" s="2"/>
      <c r="J11" s="2"/>
    </row>
    <row r="12" spans="1:10" s="1" customFormat="1" ht="18.75" x14ac:dyDescent="0.25">
      <c r="A12" s="27">
        <v>2</v>
      </c>
      <c r="B12" s="86" t="s">
        <v>18</v>
      </c>
      <c r="C12" s="87"/>
      <c r="D12" s="88"/>
      <c r="E12" s="88"/>
      <c r="F12" s="88" t="s">
        <v>17</v>
      </c>
      <c r="G12" s="89"/>
      <c r="H12" s="5"/>
      <c r="I12" s="2"/>
      <c r="J12" s="2"/>
    </row>
    <row r="13" spans="1:10" s="1" customFormat="1" ht="35.25" customHeight="1" x14ac:dyDescent="0.25">
      <c r="A13" s="28" t="s">
        <v>19</v>
      </c>
      <c r="B13" s="17" t="s">
        <v>33</v>
      </c>
      <c r="C13" s="18" t="s">
        <v>33</v>
      </c>
      <c r="D13" s="19" t="s">
        <v>49</v>
      </c>
      <c r="E13" s="20" t="s">
        <v>50</v>
      </c>
      <c r="F13" s="16" t="s">
        <v>20</v>
      </c>
      <c r="G13" s="29" t="s">
        <v>17</v>
      </c>
      <c r="H13" s="5"/>
      <c r="I13" s="2"/>
      <c r="J13" s="2"/>
    </row>
    <row r="14" spans="1:10" s="1" customFormat="1" ht="18.75" x14ac:dyDescent="0.25">
      <c r="A14" s="28" t="s">
        <v>10</v>
      </c>
      <c r="B14" s="80" t="s">
        <v>21</v>
      </c>
      <c r="C14" s="80"/>
      <c r="D14" s="80"/>
      <c r="E14" s="80"/>
      <c r="F14" s="80"/>
      <c r="G14" s="81"/>
      <c r="H14" s="5"/>
      <c r="I14" s="2"/>
      <c r="J14" s="2"/>
    </row>
    <row r="15" spans="1:10" s="1" customFormat="1" ht="51" customHeight="1" x14ac:dyDescent="0.25">
      <c r="A15" s="25" t="s">
        <v>22</v>
      </c>
      <c r="B15" s="6" t="s">
        <v>17</v>
      </c>
      <c r="C15" s="6" t="s">
        <v>17</v>
      </c>
      <c r="D15" s="9"/>
      <c r="E15" s="6" t="s">
        <v>17</v>
      </c>
      <c r="F15" s="6" t="s">
        <v>17</v>
      </c>
      <c r="G15" s="26" t="s">
        <v>23</v>
      </c>
      <c r="H15" s="5"/>
      <c r="I15" s="2"/>
      <c r="J15" s="2"/>
    </row>
    <row r="16" spans="1:10" s="1" customFormat="1" ht="18.75" x14ac:dyDescent="0.25">
      <c r="A16" s="28" t="s">
        <v>11</v>
      </c>
      <c r="B16" s="80" t="s">
        <v>24</v>
      </c>
      <c r="C16" s="80"/>
      <c r="D16" s="80"/>
      <c r="E16" s="80"/>
      <c r="F16" s="80"/>
      <c r="G16" s="81"/>
      <c r="H16" s="5"/>
      <c r="I16" s="2"/>
      <c r="J16" s="2"/>
    </row>
    <row r="17" spans="1:10" s="1" customFormat="1" ht="30" customHeight="1" x14ac:dyDescent="0.25">
      <c r="A17" s="28" t="s">
        <v>25</v>
      </c>
      <c r="B17" s="17" t="s">
        <v>33</v>
      </c>
      <c r="C17" s="18" t="s">
        <v>33</v>
      </c>
      <c r="D17" s="20" t="s">
        <v>49</v>
      </c>
      <c r="E17" s="20" t="s">
        <v>50</v>
      </c>
      <c r="F17" s="21">
        <f>'[2]Форма 2.14.1'!$J$22</f>
        <v>117321.78769156021</v>
      </c>
      <c r="G17" s="29" t="s">
        <v>17</v>
      </c>
      <c r="H17" s="5"/>
      <c r="I17" s="2"/>
      <c r="J17" s="2"/>
    </row>
    <row r="18" spans="1:10" s="1" customFormat="1" ht="18.75" x14ac:dyDescent="0.25">
      <c r="A18" s="28" t="s">
        <v>12</v>
      </c>
      <c r="B18" s="80" t="s">
        <v>26</v>
      </c>
      <c r="C18" s="80"/>
      <c r="D18" s="80"/>
      <c r="E18" s="80"/>
      <c r="F18" s="80"/>
      <c r="G18" s="81"/>
      <c r="H18" s="5"/>
      <c r="I18" s="2"/>
      <c r="J18" s="2"/>
    </row>
    <row r="19" spans="1:10" s="1" customFormat="1" ht="41.25" customHeight="1" x14ac:dyDescent="0.25">
      <c r="A19" s="27" t="s">
        <v>27</v>
      </c>
      <c r="B19" s="17" t="s">
        <v>33</v>
      </c>
      <c r="C19" s="18" t="s">
        <v>33</v>
      </c>
      <c r="D19" s="19" t="s">
        <v>49</v>
      </c>
      <c r="E19" s="20" t="s">
        <v>50</v>
      </c>
      <c r="F19" s="21">
        <f>'[2]Форма 2.14.1'!$J$25</f>
        <v>29075.128000000001</v>
      </c>
      <c r="G19" s="29" t="s">
        <v>17</v>
      </c>
      <c r="H19" s="5"/>
      <c r="I19" s="2"/>
      <c r="J19" s="2"/>
    </row>
    <row r="20" spans="1:10" s="1" customFormat="1" ht="34.5" customHeight="1" x14ac:dyDescent="0.25">
      <c r="A20" s="28" t="s">
        <v>13</v>
      </c>
      <c r="B20" s="80" t="s">
        <v>28</v>
      </c>
      <c r="C20" s="80"/>
      <c r="D20" s="80"/>
      <c r="E20" s="80"/>
      <c r="F20" s="80"/>
      <c r="G20" s="81"/>
      <c r="H20" s="5"/>
      <c r="I20" s="2"/>
      <c r="J20" s="2"/>
    </row>
    <row r="21" spans="1:10" s="1" customFormat="1" ht="39.75" customHeight="1" x14ac:dyDescent="0.25">
      <c r="A21" s="27" t="s">
        <v>29</v>
      </c>
      <c r="B21" s="17" t="s">
        <v>33</v>
      </c>
      <c r="C21" s="18" t="s">
        <v>33</v>
      </c>
      <c r="D21" s="19" t="s">
        <v>49</v>
      </c>
      <c r="E21" s="20" t="s">
        <v>50</v>
      </c>
      <c r="F21" s="21">
        <f>'[2]Форма 2.14.1'!$J$28</f>
        <v>3939.2149799999934</v>
      </c>
      <c r="G21" s="29" t="s">
        <v>17</v>
      </c>
      <c r="H21" s="5"/>
      <c r="I21" s="2"/>
      <c r="J21" s="2" t="s">
        <v>30</v>
      </c>
    </row>
    <row r="22" spans="1:10" s="1" customFormat="1" ht="49.5" customHeight="1" x14ac:dyDescent="0.25">
      <c r="A22" s="28" t="s">
        <v>14</v>
      </c>
      <c r="B22" s="80" t="s">
        <v>31</v>
      </c>
      <c r="C22" s="80"/>
      <c r="D22" s="80"/>
      <c r="E22" s="80"/>
      <c r="F22" s="80"/>
      <c r="G22" s="81"/>
      <c r="H22" s="5"/>
      <c r="I22" s="2"/>
      <c r="J22" s="2"/>
    </row>
    <row r="23" spans="1:10" s="1" customFormat="1" ht="33.75" customHeight="1" x14ac:dyDescent="0.25">
      <c r="A23" s="30" t="s">
        <v>32</v>
      </c>
      <c r="B23" s="31" t="s">
        <v>33</v>
      </c>
      <c r="C23" s="32" t="s">
        <v>33</v>
      </c>
      <c r="D23" s="33" t="s">
        <v>49</v>
      </c>
      <c r="E23" s="34" t="s">
        <v>50</v>
      </c>
      <c r="F23" s="35">
        <f>'[2]Форма 2.14.1'!$J$31</f>
        <v>1359.0588299999999</v>
      </c>
      <c r="G23" s="36" t="s">
        <v>17</v>
      </c>
      <c r="H23" s="5"/>
      <c r="I23" s="2"/>
      <c r="J23" s="2"/>
    </row>
  </sheetData>
  <mergeCells count="17">
    <mergeCell ref="G7:G8"/>
    <mergeCell ref="B10:G10"/>
    <mergeCell ref="B12:G12"/>
    <mergeCell ref="A1:G1"/>
    <mergeCell ref="C3:G3"/>
    <mergeCell ref="C4:G4"/>
    <mergeCell ref="A6:G6"/>
    <mergeCell ref="A7:A8"/>
    <mergeCell ref="B7:B8"/>
    <mergeCell ref="C7:C8"/>
    <mergeCell ref="D7:E7"/>
    <mergeCell ref="F7:F8"/>
    <mergeCell ref="B22:G22"/>
    <mergeCell ref="B20:G20"/>
    <mergeCell ref="B18:G18"/>
    <mergeCell ref="B16:G16"/>
    <mergeCell ref="B14:G14"/>
  </mergeCells>
  <dataValidations count="5"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F11">
      <formula1>900</formula1>
    </dataValidation>
    <dataValidation type="decimal" allowBlank="1" showErrorMessage="1" errorTitle="Ошибка" error="Допускается ввод только действительных чисел!" sqref="F23 F19 F21 F17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3:E13 D19:E19 D21:E21 D23:E23 D17:E17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5">
      <formula1>900</formula1>
    </dataValidation>
  </dataValidations>
  <hyperlinks>
    <hyperlink ref="G11" location="'Форма 2.14.1'!$K$15" tooltip="Кликните по гиперссылке, чтобы перейти по гиперссылке или отредактировать её" display="https://portal.eias.ru/Portal/DownloadPage.aspx?type=12&amp;guid=7e36cfff-f287-405b-97b8-5caf5d31d79c"/>
    <hyperlink ref="G15" location="'Форма 2.14.1'!$K$20" tooltip="Кликните по гиперссылке, чтобы перейти по гиперссылке или отредактировать её" display="https://portal.eias.ru/Portal/DownloadPage.aspx?type=12&amp;guid=458ce374-86c8-43cc-9dc3-e239f72e9d52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1"/>
  <sheetViews>
    <sheetView workbookViewId="0">
      <selection activeCell="F22" sqref="F22"/>
    </sheetView>
  </sheetViews>
  <sheetFormatPr defaultRowHeight="15" x14ac:dyDescent="0.25"/>
  <cols>
    <col min="1" max="1" width="15.28515625" style="22" customWidth="1"/>
    <col min="2" max="2" width="39" style="22" customWidth="1"/>
    <col min="3" max="3" width="0" style="22" hidden="1" customWidth="1"/>
    <col min="4" max="4" width="17.140625" style="22" customWidth="1"/>
    <col min="5" max="5" width="14.140625" style="22" customWidth="1"/>
    <col min="6" max="6" width="13.7109375" style="22" customWidth="1"/>
  </cols>
  <sheetData>
    <row r="3" spans="1:16" s="1" customFormat="1" ht="30" customHeight="1" x14ac:dyDescent="0.25">
      <c r="A3" s="118" t="s">
        <v>34</v>
      </c>
      <c r="B3" s="119"/>
      <c r="C3" s="119"/>
      <c r="D3" s="119"/>
      <c r="E3" s="119"/>
      <c r="F3" s="119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8" customFormat="1" ht="3" customHeight="1" x14ac:dyDescent="0.25">
      <c r="A4" s="39"/>
      <c r="B4" s="40"/>
      <c r="C4" s="40"/>
      <c r="D4" s="40"/>
      <c r="E4" s="40"/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s="41" customFormat="1" ht="5.25" hidden="1" x14ac:dyDescent="0.25">
      <c r="A5" s="42"/>
      <c r="B5" s="43"/>
      <c r="D5" s="120"/>
      <c r="E5" s="120"/>
      <c r="F5" s="120"/>
    </row>
    <row r="6" spans="1:16" s="38" customFormat="1" ht="30.75" customHeight="1" x14ac:dyDescent="0.25">
      <c r="A6" s="61"/>
      <c r="B6" s="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C6" s="63"/>
      <c r="D6" s="121" t="str">
        <f>'[2]Форма 2.14.1'!$F$7</f>
        <v>29.04.2022</v>
      </c>
      <c r="E6" s="121"/>
      <c r="F6" s="122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s="38" customFormat="1" ht="30" customHeight="1" x14ac:dyDescent="0.25">
      <c r="A7" s="64"/>
      <c r="B7" s="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C7" s="44"/>
      <c r="D7" s="91" t="str">
        <f>'[2]Форма 2.14.1'!$F$8</f>
        <v>3/1-3825-12</v>
      </c>
      <c r="E7" s="91"/>
      <c r="F7" s="123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s="41" customFormat="1" ht="5.25" hidden="1" x14ac:dyDescent="0.25">
      <c r="A8" s="65"/>
      <c r="B8" s="43"/>
      <c r="D8" s="120"/>
      <c r="E8" s="120"/>
      <c r="F8" s="124"/>
    </row>
    <row r="9" spans="1:16" s="45" customFormat="1" ht="3" hidden="1" customHeight="1" x14ac:dyDescent="0.25">
      <c r="A9" s="125"/>
      <c r="B9" s="126"/>
      <c r="C9" s="46"/>
      <c r="D9" s="3"/>
      <c r="E9" s="3"/>
      <c r="F9" s="66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s="45" customFormat="1" x14ac:dyDescent="0.25">
      <c r="A10" s="67"/>
      <c r="B10" s="46"/>
      <c r="C10" s="46"/>
      <c r="D10" s="111"/>
      <c r="E10" s="111"/>
      <c r="F10" s="112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s="1" customFormat="1" ht="15" customHeight="1" x14ac:dyDescent="0.25">
      <c r="A11" s="113" t="s">
        <v>1</v>
      </c>
      <c r="B11" s="114"/>
      <c r="C11" s="114"/>
      <c r="D11" s="114"/>
      <c r="E11" s="114"/>
      <c r="F11" s="115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s="1" customFormat="1" ht="15" customHeight="1" x14ac:dyDescent="0.25">
      <c r="A12" s="113" t="s">
        <v>2</v>
      </c>
      <c r="B12" s="114" t="s">
        <v>35</v>
      </c>
      <c r="C12" s="114"/>
      <c r="D12" s="116" t="s">
        <v>36</v>
      </c>
      <c r="E12" s="116"/>
      <c r="F12" s="11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16" s="1" customFormat="1" ht="46.5" customHeight="1" x14ac:dyDescent="0.25">
      <c r="A13" s="113"/>
      <c r="B13" s="114"/>
      <c r="C13" s="114"/>
      <c r="D13" s="48" t="s">
        <v>37</v>
      </c>
      <c r="E13" s="105" t="s">
        <v>38</v>
      </c>
      <c r="F13" s="106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16" s="1" customFormat="1" ht="33.75" customHeight="1" x14ac:dyDescent="0.25">
      <c r="A14" s="113"/>
      <c r="B14" s="114"/>
      <c r="C14" s="114"/>
      <c r="D14" s="49" t="s">
        <v>39</v>
      </c>
      <c r="E14" s="50" t="s">
        <v>40</v>
      </c>
      <c r="F14" s="68" t="s">
        <v>41</v>
      </c>
      <c r="G14" s="37" t="s">
        <v>41</v>
      </c>
      <c r="H14" s="37"/>
      <c r="I14" s="37"/>
      <c r="J14" s="37"/>
      <c r="K14" s="37"/>
      <c r="L14" s="37"/>
      <c r="M14" s="37"/>
      <c r="N14" s="37"/>
      <c r="O14" s="37"/>
      <c r="P14" s="37"/>
    </row>
    <row r="15" spans="1:16" s="1" customFormat="1" ht="12" customHeight="1" x14ac:dyDescent="0.25">
      <c r="A15" s="69" t="s">
        <v>8</v>
      </c>
      <c r="B15" s="15" t="s">
        <v>9</v>
      </c>
      <c r="C15" s="55" t="str">
        <f ca="1">OFFSET(C15,0,-1)</f>
        <v>2</v>
      </c>
      <c r="D15" s="56">
        <f ca="1">OFFSET(D15,0,-1)+1</f>
        <v>3</v>
      </c>
      <c r="E15" s="56">
        <f ca="1">OFFSET(E15,0,-1)+1</f>
        <v>4</v>
      </c>
      <c r="F15" s="70">
        <v>5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s="1" customFormat="1" ht="22.5" customHeight="1" x14ac:dyDescent="0.25">
      <c r="A16" s="71" t="s">
        <v>45</v>
      </c>
      <c r="B16" s="51" t="s">
        <v>4</v>
      </c>
      <c r="C16" s="52"/>
      <c r="D16" s="107" t="s">
        <v>48</v>
      </c>
      <c r="E16" s="107"/>
      <c r="F16" s="108"/>
      <c r="G16" s="37"/>
      <c r="H16" s="37"/>
      <c r="I16" s="37"/>
      <c r="J16" s="37" t="s">
        <v>48</v>
      </c>
      <c r="K16" s="54"/>
      <c r="L16" s="37"/>
      <c r="M16" s="37"/>
      <c r="N16" s="37"/>
      <c r="O16" s="37"/>
      <c r="P16" s="37"/>
    </row>
    <row r="17" spans="1:16" s="1" customFormat="1" ht="14.25" hidden="1" customHeight="1" x14ac:dyDescent="0.25">
      <c r="A17" s="72" t="s">
        <v>46</v>
      </c>
      <c r="B17" s="57"/>
      <c r="C17" s="53"/>
      <c r="D17" s="109"/>
      <c r="E17" s="109"/>
      <c r="F17" s="110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 s="1" customFormat="1" ht="14.25" hidden="1" customHeight="1" x14ac:dyDescent="0.25">
      <c r="A18" s="72" t="s">
        <v>47</v>
      </c>
      <c r="B18" s="58"/>
      <c r="C18" s="53"/>
      <c r="D18" s="109"/>
      <c r="E18" s="109"/>
      <c r="F18" s="110"/>
      <c r="G18" s="37"/>
      <c r="H18" s="37"/>
      <c r="I18" s="2"/>
      <c r="J18" s="37"/>
      <c r="K18" s="37"/>
      <c r="L18" s="37"/>
      <c r="M18" s="37"/>
      <c r="N18" s="37"/>
      <c r="O18" s="37"/>
      <c r="P18" s="37"/>
    </row>
    <row r="19" spans="1:16" s="1" customFormat="1" ht="27.75" hidden="1" customHeight="1" x14ac:dyDescent="0.25">
      <c r="A19" s="73" t="s">
        <v>45</v>
      </c>
      <c r="B19" s="59" t="s">
        <v>42</v>
      </c>
      <c r="C19" s="53"/>
      <c r="D19" s="101"/>
      <c r="E19" s="101"/>
      <c r="F19" s="102"/>
      <c r="G19" s="37"/>
      <c r="H19" s="37"/>
      <c r="I19" s="2"/>
      <c r="J19" s="37"/>
      <c r="K19" s="37"/>
      <c r="L19" s="37"/>
      <c r="M19" s="37"/>
      <c r="N19" s="37"/>
      <c r="O19" s="37"/>
      <c r="P19" s="37"/>
    </row>
    <row r="20" spans="1:16" s="1" customFormat="1" ht="19.5" customHeight="1" x14ac:dyDescent="0.25">
      <c r="A20" s="72" t="s">
        <v>46</v>
      </c>
      <c r="B20" s="60" t="s">
        <v>43</v>
      </c>
      <c r="C20" s="7"/>
      <c r="D20" s="103" t="s">
        <v>44</v>
      </c>
      <c r="E20" s="103"/>
      <c r="F20" s="104"/>
      <c r="G20" s="2" t="e">
        <f ca="1">strCheckUnique(H20:H21)</f>
        <v>#NAME?</v>
      </c>
      <c r="H20" s="37"/>
      <c r="I20" s="2"/>
      <c r="J20" s="37"/>
      <c r="K20" s="37"/>
      <c r="L20" s="37"/>
      <c r="M20" s="37"/>
      <c r="N20" s="37"/>
      <c r="O20" s="37"/>
      <c r="P20" s="37"/>
    </row>
    <row r="21" spans="1:16" s="1" customFormat="1" ht="23.25" customHeight="1" x14ac:dyDescent="0.25">
      <c r="A21" s="76" t="s">
        <v>47</v>
      </c>
      <c r="B21" s="77"/>
      <c r="C21" s="74"/>
      <c r="D21" s="78">
        <f>[2]!OneRates_1</f>
        <v>4.1900000000000004</v>
      </c>
      <c r="E21" s="75" t="s">
        <v>49</v>
      </c>
      <c r="F21" s="79" t="s">
        <v>50</v>
      </c>
      <c r="G21" s="37"/>
      <c r="H21" s="2" t="str">
        <f>IF(B21="","",B21 )</f>
        <v/>
      </c>
      <c r="I21" s="2"/>
      <c r="J21" s="2"/>
      <c r="K21" s="2"/>
      <c r="L21" s="37"/>
      <c r="M21" s="37"/>
      <c r="N21" s="37"/>
      <c r="O21" s="37"/>
      <c r="P21" s="37"/>
    </row>
  </sheetData>
  <mergeCells count="18">
    <mergeCell ref="A9:B9"/>
    <mergeCell ref="A3:F3"/>
    <mergeCell ref="D5:F5"/>
    <mergeCell ref="D6:F6"/>
    <mergeCell ref="D7:F7"/>
    <mergeCell ref="D8:F8"/>
    <mergeCell ref="D10:F10"/>
    <mergeCell ref="A11:F11"/>
    <mergeCell ref="A12:A14"/>
    <mergeCell ref="B12:B14"/>
    <mergeCell ref="C12:C14"/>
    <mergeCell ref="D12:F12"/>
    <mergeCell ref="D19:F19"/>
    <mergeCell ref="D20:F20"/>
    <mergeCell ref="E13:F13"/>
    <mergeCell ref="D16:F16"/>
    <mergeCell ref="D17:F17"/>
    <mergeCell ref="D18:F18"/>
  </mergeCells>
  <dataValidations count="5">
    <dataValidation type="decimal" allowBlank="1" showErrorMessage="1" errorTitle="Ошибка" error="Допускается ввод только действительных чисел!" sqref="D21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E21 F21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B21">
      <formula1>900</formula1>
    </dataValidation>
    <dataValidation type="list" allowBlank="1" showInputMessage="1" showErrorMessage="1" errorTitle="Ошибка" error="Выберите значение из списка" sqref="D20">
      <formula1>kind_of_cons</formula1>
    </dataValidation>
    <dataValidation type="textLength" operator="lessThanOrEqual" allowBlank="1" showInputMessage="1" showErrorMessage="1" errorTitle="Ошибка" error="Допускается ввод не более 900 символов!" sqref="D19:F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2.14.1</vt:lpstr>
      <vt:lpstr>2.14.2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2022-05-18T10:36:53Z</dcterms:modified>
</cp:coreProperties>
</file>